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6\Desktop\24-25 УЧ ГОД\меню\укр\"/>
    </mc:Choice>
  </mc:AlternateContent>
  <xr:revisionPtr revIDLastSave="0" documentId="8_{D34B3787-7E29-4F28-A529-9432AB314C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4" i="1" l="1"/>
  <c r="L185" i="1" s="1"/>
  <c r="L166" i="1"/>
  <c r="L167" i="1" s="1"/>
  <c r="L147" i="1"/>
  <c r="L148" i="1" s="1"/>
  <c r="L129" i="1"/>
  <c r="L130" i="1" s="1"/>
  <c r="L112" i="1"/>
  <c r="L113" i="1" s="1"/>
  <c r="L93" i="1"/>
  <c r="L94" i="1" s="1"/>
  <c r="L76" i="1"/>
  <c r="L77" i="1" s="1"/>
  <c r="L59" i="1"/>
  <c r="L60" i="1" s="1"/>
  <c r="L41" i="1"/>
  <c r="L42" i="1" s="1"/>
  <c r="L23" i="1"/>
  <c r="L24" i="1" s="1"/>
  <c r="A103" i="1"/>
  <c r="B185" i="1"/>
  <c r="A185" i="1"/>
  <c r="J184" i="1"/>
  <c r="I184" i="1"/>
  <c r="H184" i="1"/>
  <c r="G184" i="1"/>
  <c r="F184" i="1"/>
  <c r="B175" i="1"/>
  <c r="A175" i="1"/>
  <c r="J174" i="1"/>
  <c r="I174" i="1"/>
  <c r="H174" i="1"/>
  <c r="G174" i="1"/>
  <c r="F174" i="1"/>
  <c r="B167" i="1"/>
  <c r="A167" i="1"/>
  <c r="J166" i="1"/>
  <c r="I166" i="1"/>
  <c r="H166" i="1"/>
  <c r="G166" i="1"/>
  <c r="F166" i="1"/>
  <c r="B157" i="1"/>
  <c r="A157" i="1"/>
  <c r="J156" i="1"/>
  <c r="I156" i="1"/>
  <c r="H156" i="1"/>
  <c r="G156" i="1"/>
  <c r="F156" i="1"/>
  <c r="B148" i="1"/>
  <c r="A148" i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30" i="1"/>
  <c r="A130" i="1"/>
  <c r="J129" i="1"/>
  <c r="I129" i="1"/>
  <c r="H129" i="1"/>
  <c r="G129" i="1"/>
  <c r="F129" i="1"/>
  <c r="B120" i="1"/>
  <c r="A120" i="1"/>
  <c r="J119" i="1"/>
  <c r="I119" i="1"/>
  <c r="H119" i="1"/>
  <c r="G119" i="1"/>
  <c r="F119" i="1"/>
  <c r="B113" i="1"/>
  <c r="A113" i="1"/>
  <c r="J112" i="1"/>
  <c r="I112" i="1"/>
  <c r="H112" i="1"/>
  <c r="G112" i="1"/>
  <c r="F112" i="1"/>
  <c r="B103" i="1"/>
  <c r="J102" i="1"/>
  <c r="I102" i="1"/>
  <c r="H102" i="1"/>
  <c r="G102" i="1"/>
  <c r="F102" i="1"/>
  <c r="B94" i="1"/>
  <c r="A94" i="1"/>
  <c r="J93" i="1"/>
  <c r="I93" i="1"/>
  <c r="H93" i="1"/>
  <c r="G93" i="1"/>
  <c r="F93" i="1"/>
  <c r="B84" i="1"/>
  <c r="A84" i="1"/>
  <c r="J83" i="1"/>
  <c r="I83" i="1"/>
  <c r="H83" i="1"/>
  <c r="G83" i="1"/>
  <c r="F83" i="1"/>
  <c r="B77" i="1"/>
  <c r="A77" i="1"/>
  <c r="J76" i="1"/>
  <c r="I76" i="1"/>
  <c r="H76" i="1"/>
  <c r="G76" i="1"/>
  <c r="F76" i="1"/>
  <c r="B67" i="1"/>
  <c r="A67" i="1"/>
  <c r="J66" i="1"/>
  <c r="I66" i="1"/>
  <c r="H66" i="1"/>
  <c r="G66" i="1"/>
  <c r="F66" i="1"/>
  <c r="B60" i="1"/>
  <c r="A60" i="1"/>
  <c r="J59" i="1"/>
  <c r="I59" i="1"/>
  <c r="H59" i="1"/>
  <c r="G59" i="1"/>
  <c r="F59" i="1"/>
  <c r="B50" i="1"/>
  <c r="A50" i="1"/>
  <c r="J49" i="1"/>
  <c r="I49" i="1"/>
  <c r="H49" i="1"/>
  <c r="G49" i="1"/>
  <c r="F49" i="1"/>
  <c r="B42" i="1"/>
  <c r="A42" i="1"/>
  <c r="J41" i="1"/>
  <c r="I41" i="1"/>
  <c r="H41" i="1"/>
  <c r="G41" i="1"/>
  <c r="F41" i="1"/>
  <c r="B32" i="1"/>
  <c r="A32" i="1"/>
  <c r="J31" i="1"/>
  <c r="I31" i="1"/>
  <c r="H31" i="1"/>
  <c r="G31" i="1"/>
  <c r="F31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0" i="1" l="1"/>
  <c r="I94" i="1"/>
  <c r="H148" i="1"/>
  <c r="J167" i="1"/>
  <c r="J148" i="1"/>
  <c r="F42" i="1"/>
  <c r="H60" i="1"/>
  <c r="J77" i="1"/>
  <c r="I130" i="1"/>
  <c r="G185" i="1"/>
  <c r="G42" i="1"/>
  <c r="I60" i="1"/>
  <c r="G113" i="1"/>
  <c r="J130" i="1"/>
  <c r="H185" i="1"/>
  <c r="H42" i="1"/>
  <c r="J60" i="1"/>
  <c r="F94" i="1"/>
  <c r="H113" i="1"/>
  <c r="G167" i="1"/>
  <c r="I185" i="1"/>
  <c r="I42" i="1"/>
  <c r="G94" i="1"/>
  <c r="I113" i="1"/>
  <c r="H167" i="1"/>
  <c r="J185" i="1"/>
  <c r="F77" i="1"/>
  <c r="G77" i="1"/>
  <c r="H94" i="1"/>
  <c r="J113" i="1"/>
  <c r="G148" i="1"/>
  <c r="I167" i="1"/>
  <c r="F60" i="1"/>
  <c r="J94" i="1"/>
  <c r="G130" i="1"/>
  <c r="I148" i="1"/>
  <c r="H130" i="1"/>
  <c r="I77" i="1"/>
  <c r="H77" i="1"/>
  <c r="L186" i="1"/>
  <c r="J42" i="1"/>
  <c r="F113" i="1"/>
  <c r="F130" i="1"/>
  <c r="F148" i="1"/>
  <c r="F167" i="1"/>
  <c r="F185" i="1"/>
  <c r="I24" i="1"/>
  <c r="F24" i="1"/>
  <c r="J24" i="1"/>
  <c r="H24" i="1"/>
  <c r="G24" i="1"/>
  <c r="G186" i="1" l="1"/>
  <c r="J186" i="1"/>
  <c r="F186" i="1"/>
  <c r="I186" i="1"/>
  <c r="H186" i="1"/>
</calcChain>
</file>

<file path=xl/sharedStrings.xml><?xml version="1.0" encoding="utf-8"?>
<sst xmlns="http://schemas.openxmlformats.org/spreadsheetml/2006/main" count="248" uniqueCount="83">
  <si>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</si>
  <si>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</si>
  <si>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</si>
  <si>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</si>
  <si>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</si>
  <si>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</si>
  <si>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</si>
  <si>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</si>
  <si>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</si>
  <si>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</si>
  <si>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</si>
  <si>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</si>
  <si>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</si>
  <si>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</si>
  <si>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</si>
  <si>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</si>
  <si>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</si>
  <si>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</si>
  <si>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</si>
  <si>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</si>
  <si>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</si>
  <si>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</si>
  <si>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</si>
  <si>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</si>
  <si>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</si>
  <si>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</si>
  <si>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</si>
  <si>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</si>
  <si>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</si>
  <si>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</si>
  <si>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</si>
  <si>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</si>
  <si>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</si>
  <si>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</si>
  <si>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</si>
  <si>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</si>
  <si>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</si>
  <si>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</si>
  <si>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</si>
  <si>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вязкая</t>
  </si>
  <si>
    <t>масло порционное</t>
  </si>
  <si>
    <t>чай с сахаром и лимоном  + витамин С</t>
  </si>
  <si>
    <t xml:space="preserve">хлеб пшеничный </t>
  </si>
  <si>
    <t>яблоки</t>
  </si>
  <si>
    <t>салат из свежей капусты</t>
  </si>
  <si>
    <t>пряник</t>
  </si>
  <si>
    <t>свекла отварная</t>
  </si>
  <si>
    <t>напиток яблочный +витаминС</t>
  </si>
  <si>
    <t>печенье</t>
  </si>
  <si>
    <t>груша</t>
  </si>
  <si>
    <t xml:space="preserve">какао с молоком </t>
  </si>
  <si>
    <t>сыр порционно</t>
  </si>
  <si>
    <t>банан</t>
  </si>
  <si>
    <t>компот из смеси сухофр. + витамин С</t>
  </si>
  <si>
    <t>огурец свежий</t>
  </si>
  <si>
    <t>йогурт питьевой</t>
  </si>
  <si>
    <t xml:space="preserve">кофейный напиток с молоком  </t>
  </si>
  <si>
    <t>масло порционно</t>
  </si>
  <si>
    <t>свежий помидор</t>
  </si>
  <si>
    <t>рагу овощное с кур.филе</t>
  </si>
  <si>
    <t>сок натуральный</t>
  </si>
  <si>
    <t>яблоко</t>
  </si>
  <si>
    <t>кисель из концентрата плодовых или ягодных  +витамин С</t>
  </si>
  <si>
    <t>плов из птицы (филе)</t>
  </si>
  <si>
    <t>компот из смеси сухофр.+витамин С</t>
  </si>
  <si>
    <t xml:space="preserve">Голубцы ленивые </t>
  </si>
  <si>
    <t>чай с сахаром и лимоном+витами С</t>
  </si>
  <si>
    <t>вафля</t>
  </si>
  <si>
    <t>масло  порционно</t>
  </si>
  <si>
    <t>суп картофельный с бобовыми со сметаной</t>
  </si>
  <si>
    <t>булочка домашняя</t>
  </si>
  <si>
    <t>директор</t>
  </si>
  <si>
    <t>Прилипко Т.В.</t>
  </si>
  <si>
    <t>Украинская СОШ</t>
  </si>
  <si>
    <t xml:space="preserve"> хлеб пшеничный</t>
  </si>
  <si>
    <t>биточки  с соусом, картофельное пюре</t>
  </si>
  <si>
    <t>конд.изд.</t>
  </si>
  <si>
    <t>котлеты куриные с соусом ,макаронные изделия отварные</t>
  </si>
  <si>
    <t>печень-по строгоновски,гороховое пюре</t>
  </si>
  <si>
    <t>тефтели из говядины с соусом, картофельное пюре</t>
  </si>
  <si>
    <t xml:space="preserve"> хлеб пшеничный </t>
  </si>
  <si>
    <t>рыба тушеная соусе с  овощами,каша гречневая рассыпчатая</t>
  </si>
  <si>
    <t>конд. 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</si>
</sst>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;[Red]0.0"/>
    <numFmt numFmtId="166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0" fontId="12" fillId="0" borderId="23" xfId="0" applyFont="1" applyBorder="1" applyAlignment="1">
      <alignment vertical="center" wrapText="1"/>
    </xf>
    <xf numFmtId="16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/>
    <xf numFmtId="0" fontId="2" fillId="2" borderId="2" xfId="0" applyFont="1" applyFill="1" applyBorder="1" applyAlignment="1" applyProtection="1">
      <alignment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6"/>
  <sheetViews>
    <sheetView tabSelected="1" workbookViewId="0">
      <pane xSplit="4" ySplit="5" topLeftCell="E8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3.88671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 t="s">
        <v>73</v>
      </c>
      <c r="D1" s="72"/>
      <c r="E1" s="72"/>
      <c r="F1" s="12" t="s">
        <v>16</v>
      </c>
      <c r="G1" s="2" t="s">
        <v>17</v>
      </c>
      <c r="H1" s="73" t="s">
        <v>71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72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9">
        <v>28</v>
      </c>
      <c r="I3" s="49">
        <v>12</v>
      </c>
      <c r="J3" s="50">
        <v>2024</v>
      </c>
      <c r="K3" s="51"/>
    </row>
    <row r="4" spans="1:12" ht="13.8" thickBot="1" x14ac:dyDescent="0.3">
      <c r="C4" s="2"/>
      <c r="D4" s="4"/>
      <c r="H4" s="48" t="s">
        <v>36</v>
      </c>
      <c r="I4" s="48" t="s">
        <v>37</v>
      </c>
      <c r="J4" s="48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5.51</v>
      </c>
      <c r="H6" s="40">
        <v>6.4</v>
      </c>
      <c r="I6" s="40">
        <v>37</v>
      </c>
      <c r="J6" s="40">
        <v>325</v>
      </c>
      <c r="K6" s="41">
        <v>4</v>
      </c>
      <c r="L6" s="40"/>
    </row>
    <row r="7" spans="1:12" ht="14.4" x14ac:dyDescent="0.3">
      <c r="A7" s="23"/>
      <c r="B7" s="15"/>
      <c r="C7" s="11"/>
      <c r="D7" s="6"/>
      <c r="E7" s="42" t="s">
        <v>40</v>
      </c>
      <c r="F7" s="43">
        <v>8</v>
      </c>
      <c r="G7" s="43">
        <v>0.06</v>
      </c>
      <c r="H7" s="43">
        <v>5.8</v>
      </c>
      <c r="I7" s="43">
        <v>0.1</v>
      </c>
      <c r="J7" s="43">
        <v>53</v>
      </c>
      <c r="K7" s="44">
        <v>3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0.24</v>
      </c>
      <c r="H8" s="43">
        <v>0.05</v>
      </c>
      <c r="I8" s="43">
        <v>9.31</v>
      </c>
      <c r="J8" s="43">
        <v>39</v>
      </c>
      <c r="K8" s="44">
        <v>685</v>
      </c>
      <c r="L8" s="43"/>
    </row>
    <row r="9" spans="1:12" ht="14.4" x14ac:dyDescent="0.3">
      <c r="A9" s="23"/>
      <c r="B9" s="15"/>
      <c r="C9" s="11"/>
      <c r="D9" s="7" t="s">
        <v>23</v>
      </c>
      <c r="E9" s="47" t="s">
        <v>42</v>
      </c>
      <c r="F9" s="43">
        <v>50</v>
      </c>
      <c r="G9" s="43">
        <v>3.56</v>
      </c>
      <c r="H9" s="43">
        <v>0.49</v>
      </c>
      <c r="I9" s="43">
        <v>22.39</v>
      </c>
      <c r="J9" s="43">
        <v>109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185</v>
      </c>
      <c r="G10" s="43">
        <v>0.8</v>
      </c>
      <c r="H10" s="43">
        <v>0</v>
      </c>
      <c r="I10" s="43">
        <v>3</v>
      </c>
      <c r="J10" s="43">
        <v>16</v>
      </c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53" t="s">
        <v>44</v>
      </c>
      <c r="F11" s="43">
        <v>60</v>
      </c>
      <c r="G11" s="43">
        <v>1.35</v>
      </c>
      <c r="H11" s="43">
        <v>2.7</v>
      </c>
      <c r="I11" s="43">
        <v>6.15</v>
      </c>
      <c r="J11" s="43">
        <v>54</v>
      </c>
      <c r="K11" s="44">
        <v>43</v>
      </c>
      <c r="L11" s="43"/>
    </row>
    <row r="12" spans="1:12" ht="12.75" customHeight="1" x14ac:dyDescent="0.3">
      <c r="A12" s="23"/>
      <c r="B12" s="15"/>
      <c r="C12" s="11"/>
      <c r="D12" s="6" t="s">
        <v>82</v>
      </c>
      <c r="E12" s="42" t="s">
        <v>45</v>
      </c>
      <c r="F12" s="43">
        <v>20</v>
      </c>
      <c r="G12" s="54">
        <v>2.14</v>
      </c>
      <c r="H12" s="43">
        <v>0.28999999999999998</v>
      </c>
      <c r="I12" s="43">
        <v>13.43</v>
      </c>
      <c r="J12" s="43">
        <v>65</v>
      </c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723</v>
      </c>
      <c r="G13" s="19">
        <f t="shared" ref="G13:J13" si="0">SUM(G6:G12)</f>
        <v>13.66</v>
      </c>
      <c r="H13" s="19">
        <f t="shared" si="0"/>
        <v>15.73</v>
      </c>
      <c r="I13" s="19">
        <f t="shared" si="0"/>
        <v>91.380000000000024</v>
      </c>
      <c r="J13" s="19">
        <f t="shared" si="0"/>
        <v>661</v>
      </c>
      <c r="K13" s="25"/>
      <c r="L13" s="19">
        <v>69.599999999999994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723</v>
      </c>
      <c r="G24" s="32">
        <f t="shared" ref="G24:J24" si="3">G13+G23</f>
        <v>13.66</v>
      </c>
      <c r="H24" s="32">
        <f t="shared" si="3"/>
        <v>15.73</v>
      </c>
      <c r="I24" s="32">
        <f t="shared" si="3"/>
        <v>91.380000000000024</v>
      </c>
      <c r="J24" s="32">
        <f t="shared" si="3"/>
        <v>661</v>
      </c>
      <c r="K24" s="32"/>
      <c r="L24" s="32">
        <f t="shared" ref="L24" si="4">L13+L23</f>
        <v>69.599999999999994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7" t="s">
        <v>75</v>
      </c>
      <c r="F25" s="43">
        <v>290</v>
      </c>
      <c r="G25" s="56">
        <v>21.06</v>
      </c>
      <c r="H25" s="54">
        <v>22.04</v>
      </c>
      <c r="I25" s="43">
        <v>26.35</v>
      </c>
      <c r="J25" s="43">
        <v>419.3</v>
      </c>
      <c r="K25" s="67">
        <v>451.52</v>
      </c>
      <c r="L25" s="40"/>
    </row>
    <row r="26" spans="1:12" ht="14.4" x14ac:dyDescent="0.3">
      <c r="A26" s="14"/>
      <c r="B26" s="15"/>
      <c r="C26" s="11"/>
      <c r="D26" s="7" t="s">
        <v>22</v>
      </c>
      <c r="E26" s="55" t="s">
        <v>47</v>
      </c>
      <c r="F26" s="43">
        <v>200</v>
      </c>
      <c r="G26" s="43">
        <v>0.1</v>
      </c>
      <c r="H26" s="43">
        <v>0.1</v>
      </c>
      <c r="I26" s="43">
        <v>26.4</v>
      </c>
      <c r="J26" s="43">
        <v>107</v>
      </c>
      <c r="K26" s="44"/>
      <c r="L26" s="43"/>
    </row>
    <row r="27" spans="1:12" ht="14.4" x14ac:dyDescent="0.3">
      <c r="A27" s="14"/>
      <c r="B27" s="15"/>
      <c r="C27" s="11"/>
      <c r="D27" s="7" t="s">
        <v>23</v>
      </c>
      <c r="E27" s="47" t="s">
        <v>42</v>
      </c>
      <c r="F27" s="43">
        <v>30</v>
      </c>
      <c r="G27" s="43">
        <v>2.14</v>
      </c>
      <c r="H27" s="43">
        <v>0.28999999999999998</v>
      </c>
      <c r="I27" s="43">
        <v>13.43</v>
      </c>
      <c r="J27" s="43">
        <v>65</v>
      </c>
      <c r="K27" s="44"/>
      <c r="L27" s="43"/>
    </row>
    <row r="28" spans="1:12" ht="14.4" x14ac:dyDescent="0.3">
      <c r="A28" s="14"/>
      <c r="B28" s="15"/>
      <c r="C28" s="11"/>
      <c r="D28" s="7" t="s">
        <v>24</v>
      </c>
      <c r="E28" s="42" t="s">
        <v>49</v>
      </c>
      <c r="F28" s="43">
        <v>185</v>
      </c>
      <c r="G28" s="43">
        <v>0.8</v>
      </c>
      <c r="H28" s="43">
        <v>0</v>
      </c>
      <c r="I28" s="43">
        <v>3.8</v>
      </c>
      <c r="J28" s="43">
        <v>16</v>
      </c>
      <c r="K28" s="44"/>
      <c r="L28" s="43"/>
    </row>
    <row r="29" spans="1:12" ht="14.4" x14ac:dyDescent="0.3">
      <c r="A29" s="14"/>
      <c r="B29" s="15"/>
      <c r="C29" s="11"/>
      <c r="D29" s="6" t="s">
        <v>76</v>
      </c>
      <c r="E29" s="42" t="s">
        <v>48</v>
      </c>
      <c r="F29" s="43">
        <v>20</v>
      </c>
      <c r="G29" s="54">
        <v>2.14</v>
      </c>
      <c r="H29" s="43">
        <v>0.28999999999999998</v>
      </c>
      <c r="I29" s="43">
        <v>13.43</v>
      </c>
      <c r="J29" s="43">
        <v>65</v>
      </c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53" t="s">
        <v>46</v>
      </c>
      <c r="F30" s="43">
        <v>60</v>
      </c>
      <c r="G30" s="43">
        <v>0.61</v>
      </c>
      <c r="H30" s="43">
        <v>0.04</v>
      </c>
      <c r="I30" s="43">
        <v>3.71</v>
      </c>
      <c r="J30" s="43">
        <v>25</v>
      </c>
      <c r="K30" s="44"/>
      <c r="L30" s="43"/>
    </row>
    <row r="31" spans="1:12" ht="14.4" x14ac:dyDescent="0.3">
      <c r="A31" s="16"/>
      <c r="B31" s="17"/>
      <c r="C31" s="8"/>
      <c r="D31" s="18" t="s">
        <v>33</v>
      </c>
      <c r="E31" s="9"/>
      <c r="F31" s="19">
        <f>SUM(F25:F30)</f>
        <v>785</v>
      </c>
      <c r="G31" s="19">
        <f>SUM(G25:G30)</f>
        <v>26.85</v>
      </c>
      <c r="H31" s="19">
        <f>SUM(H25:H30)</f>
        <v>22.759999999999998</v>
      </c>
      <c r="I31" s="19">
        <f>SUM(I25:I30)</f>
        <v>87.11999999999999</v>
      </c>
      <c r="J31" s="19">
        <f>SUM(J25:J30)</f>
        <v>697.3</v>
      </c>
      <c r="K31" s="25"/>
      <c r="L31" s="19">
        <v>79.900000000000006</v>
      </c>
    </row>
    <row r="32" spans="1:12" ht="14.4" x14ac:dyDescent="0.3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5">SUM(G32:G40)</f>
        <v>0</v>
      </c>
      <c r="H41" s="19">
        <f t="shared" ref="H41" si="6">SUM(H32:H40)</f>
        <v>0</v>
      </c>
      <c r="I41" s="19">
        <f t="shared" ref="I41" si="7">SUM(I32:I40)</f>
        <v>0</v>
      </c>
      <c r="J41" s="19">
        <f t="shared" ref="J41:L41" si="8">SUM(J32:J40)</f>
        <v>0</v>
      </c>
      <c r="K41" s="25"/>
      <c r="L41" s="19">
        <f t="shared" si="8"/>
        <v>0</v>
      </c>
    </row>
    <row r="42" spans="1:12" ht="15.75" customHeight="1" thickBot="1" x14ac:dyDescent="0.3">
      <c r="A42" s="33">
        <f>A25</f>
        <v>1</v>
      </c>
      <c r="B42" s="33">
        <f>B25</f>
        <v>2</v>
      </c>
      <c r="C42" s="68" t="s">
        <v>4</v>
      </c>
      <c r="D42" s="69"/>
      <c r="E42" s="31"/>
      <c r="F42" s="32">
        <f>F31+F41</f>
        <v>785</v>
      </c>
      <c r="G42" s="32">
        <f t="shared" ref="G42" si="9">G31+G41</f>
        <v>26.85</v>
      </c>
      <c r="H42" s="32">
        <f t="shared" ref="H42" si="10">H31+H41</f>
        <v>22.759999999999998</v>
      </c>
      <c r="I42" s="32">
        <f t="shared" ref="I42" si="11">I31+I41</f>
        <v>87.11999999999999</v>
      </c>
      <c r="J42" s="32">
        <f t="shared" ref="J42:L42" si="12">J31+J41</f>
        <v>697.3</v>
      </c>
      <c r="K42" s="32"/>
      <c r="L42" s="32">
        <f t="shared" si="12"/>
        <v>79.900000000000006</v>
      </c>
    </row>
    <row r="43" spans="1:12" ht="27" x14ac:dyDescent="0.3">
      <c r="A43" s="20">
        <v>1</v>
      </c>
      <c r="B43" s="21">
        <v>3</v>
      </c>
      <c r="C43" s="22" t="s">
        <v>20</v>
      </c>
      <c r="D43" s="5" t="s">
        <v>21</v>
      </c>
      <c r="E43" s="57" t="s">
        <v>77</v>
      </c>
      <c r="F43" s="40">
        <v>290</v>
      </c>
      <c r="G43" s="40">
        <v>14.45</v>
      </c>
      <c r="H43" s="40">
        <v>29.32</v>
      </c>
      <c r="I43" s="40">
        <v>61.95</v>
      </c>
      <c r="J43" s="40">
        <v>564</v>
      </c>
      <c r="K43" s="41">
        <v>294.33199999999999</v>
      </c>
      <c r="L43" s="40"/>
    </row>
    <row r="44" spans="1:12" ht="14.4" x14ac:dyDescent="0.3">
      <c r="A44" s="23"/>
      <c r="B44" s="15"/>
      <c r="C44" s="11"/>
      <c r="D44" s="7" t="s">
        <v>22</v>
      </c>
      <c r="E44" s="47" t="s">
        <v>50</v>
      </c>
      <c r="F44" s="43">
        <v>200</v>
      </c>
      <c r="G44" s="43">
        <v>3.19</v>
      </c>
      <c r="H44" s="43">
        <v>3.08</v>
      </c>
      <c r="I44" s="43">
        <v>13.54</v>
      </c>
      <c r="J44" s="43">
        <v>95</v>
      </c>
      <c r="K44" s="44">
        <v>693</v>
      </c>
      <c r="L44" s="43"/>
    </row>
    <row r="45" spans="1:12" ht="14.4" x14ac:dyDescent="0.3">
      <c r="A45" s="23"/>
      <c r="B45" s="15"/>
      <c r="C45" s="11"/>
      <c r="D45" s="7" t="s">
        <v>23</v>
      </c>
      <c r="E45" s="47" t="s">
        <v>42</v>
      </c>
      <c r="F45" s="43">
        <v>50</v>
      </c>
      <c r="G45" s="43">
        <v>3.57</v>
      </c>
      <c r="H45" s="43">
        <v>0.48</v>
      </c>
      <c r="I45" s="43">
        <v>22.38</v>
      </c>
      <c r="J45" s="43">
        <v>108</v>
      </c>
      <c r="K45" s="44"/>
      <c r="L45" s="43"/>
    </row>
    <row r="46" spans="1:12" ht="14.4" x14ac:dyDescent="0.3">
      <c r="A46" s="23"/>
      <c r="B46" s="15"/>
      <c r="C46" s="11"/>
      <c r="D46" s="7" t="s">
        <v>24</v>
      </c>
      <c r="E46" s="42" t="s">
        <v>52</v>
      </c>
      <c r="F46" s="43">
        <v>185</v>
      </c>
      <c r="G46" s="43">
        <v>0.8</v>
      </c>
      <c r="H46" s="43">
        <v>0</v>
      </c>
      <c r="I46" s="43">
        <v>3.8</v>
      </c>
      <c r="J46" s="43">
        <v>16</v>
      </c>
      <c r="K46" s="44"/>
      <c r="L46" s="43"/>
    </row>
    <row r="47" spans="1:12" ht="14.4" x14ac:dyDescent="0.3">
      <c r="A47" s="23"/>
      <c r="B47" s="15"/>
      <c r="C47" s="11"/>
      <c r="D47" s="6"/>
      <c r="E47" s="42" t="s">
        <v>51</v>
      </c>
      <c r="F47" s="43">
        <v>10</v>
      </c>
      <c r="G47" s="43">
        <v>3</v>
      </c>
      <c r="H47" s="43">
        <v>1</v>
      </c>
      <c r="I47" s="58">
        <v>1.6</v>
      </c>
      <c r="J47" s="43">
        <v>40.799999999999997</v>
      </c>
      <c r="K47" s="44"/>
      <c r="L47" s="43"/>
    </row>
    <row r="48" spans="1:12" ht="14.4" x14ac:dyDescent="0.3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4"/>
      <c r="B49" s="17"/>
      <c r="C49" s="8"/>
      <c r="D49" s="18" t="s">
        <v>33</v>
      </c>
      <c r="E49" s="9"/>
      <c r="F49" s="19">
        <f>SUM(F43:F48)</f>
        <v>735</v>
      </c>
      <c r="G49" s="19">
        <f>SUM(G43:G48)</f>
        <v>25.01</v>
      </c>
      <c r="H49" s="19">
        <f>SUM(H43:H48)</f>
        <v>33.879999999999995</v>
      </c>
      <c r="I49" s="19">
        <f>SUM(I43:I48)</f>
        <v>103.27</v>
      </c>
      <c r="J49" s="19">
        <f>SUM(J43:J48)</f>
        <v>823.8</v>
      </c>
      <c r="K49" s="25"/>
      <c r="L49" s="19">
        <v>99.55</v>
      </c>
    </row>
    <row r="50" spans="1:12" ht="14.4" x14ac:dyDescent="0.3">
      <c r="A50" s="26">
        <f>A43</f>
        <v>1</v>
      </c>
      <c r="B50" s="13">
        <f>B43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13">SUM(G50:G58)</f>
        <v>0</v>
      </c>
      <c r="H59" s="19">
        <f t="shared" ref="H59" si="14">SUM(H50:H58)</f>
        <v>0</v>
      </c>
      <c r="I59" s="19">
        <f t="shared" ref="I59" si="15">SUM(I50:I58)</f>
        <v>0</v>
      </c>
      <c r="J59" s="19">
        <f t="shared" ref="J59:L59" si="16">SUM(J50:J58)</f>
        <v>0</v>
      </c>
      <c r="K59" s="25"/>
      <c r="L59" s="19">
        <f t="shared" si="16"/>
        <v>0</v>
      </c>
    </row>
    <row r="60" spans="1:12" ht="15.75" customHeight="1" thickBot="1" x14ac:dyDescent="0.3">
      <c r="A60" s="29">
        <f>A43</f>
        <v>1</v>
      </c>
      <c r="B60" s="30">
        <f>B43</f>
        <v>3</v>
      </c>
      <c r="C60" s="68" t="s">
        <v>4</v>
      </c>
      <c r="D60" s="69"/>
      <c r="E60" s="31"/>
      <c r="F60" s="32">
        <f>F49+F59</f>
        <v>735</v>
      </c>
      <c r="G60" s="32">
        <f t="shared" ref="G60" si="17">G49+G59</f>
        <v>25.01</v>
      </c>
      <c r="H60" s="32">
        <f t="shared" ref="H60" si="18">H49+H59</f>
        <v>33.879999999999995</v>
      </c>
      <c r="I60" s="32">
        <f t="shared" ref="I60" si="19">I49+I59</f>
        <v>103.27</v>
      </c>
      <c r="J60" s="32">
        <f t="shared" ref="J60:L60" si="20">J49+J59</f>
        <v>823.8</v>
      </c>
      <c r="K60" s="32"/>
      <c r="L60" s="32">
        <f t="shared" si="20"/>
        <v>99.55</v>
      </c>
    </row>
    <row r="61" spans="1:12" ht="14.4" x14ac:dyDescent="0.3">
      <c r="A61" s="20">
        <v>1</v>
      </c>
      <c r="B61" s="21">
        <v>4</v>
      </c>
      <c r="C61" s="22" t="s">
        <v>20</v>
      </c>
      <c r="D61" s="5" t="s">
        <v>21</v>
      </c>
      <c r="E61" s="57" t="s">
        <v>78</v>
      </c>
      <c r="F61" s="40">
        <v>290</v>
      </c>
      <c r="G61" s="59">
        <v>34.96</v>
      </c>
      <c r="H61" s="60">
        <v>8.73</v>
      </c>
      <c r="I61" s="40">
        <v>36.99</v>
      </c>
      <c r="J61" s="40">
        <v>375</v>
      </c>
      <c r="K61" s="41">
        <v>431.42700000000002</v>
      </c>
      <c r="L61" s="40"/>
    </row>
    <row r="62" spans="1:12" ht="14.4" x14ac:dyDescent="0.3">
      <c r="A62" s="23"/>
      <c r="B62" s="15"/>
      <c r="C62" s="11"/>
      <c r="D62" s="7" t="s">
        <v>22</v>
      </c>
      <c r="E62" s="55" t="s">
        <v>53</v>
      </c>
      <c r="F62" s="43">
        <v>200</v>
      </c>
      <c r="G62" s="43">
        <v>1.76</v>
      </c>
      <c r="H62" s="43">
        <v>0.36</v>
      </c>
      <c r="I62" s="43">
        <v>42.05</v>
      </c>
      <c r="J62" s="43">
        <v>175.36</v>
      </c>
      <c r="K62" s="44">
        <v>639</v>
      </c>
      <c r="L62" s="43"/>
    </row>
    <row r="63" spans="1:12" ht="14.4" x14ac:dyDescent="0.3">
      <c r="A63" s="23"/>
      <c r="B63" s="15"/>
      <c r="C63" s="11"/>
      <c r="D63" s="7" t="s">
        <v>23</v>
      </c>
      <c r="E63" s="47" t="s">
        <v>42</v>
      </c>
      <c r="F63" s="43">
        <v>50</v>
      </c>
      <c r="G63" s="43">
        <v>3.57</v>
      </c>
      <c r="H63" s="43">
        <v>0.48</v>
      </c>
      <c r="I63" s="43">
        <v>22.38</v>
      </c>
      <c r="J63" s="43">
        <v>108</v>
      </c>
      <c r="K63" s="44"/>
      <c r="L63" s="43"/>
    </row>
    <row r="64" spans="1:12" ht="14.4" x14ac:dyDescent="0.3">
      <c r="A64" s="23"/>
      <c r="B64" s="15"/>
      <c r="C64" s="11"/>
      <c r="D64" s="6" t="s">
        <v>26</v>
      </c>
      <c r="E64" s="42" t="s">
        <v>54</v>
      </c>
      <c r="F64" s="43">
        <v>60</v>
      </c>
      <c r="G64" s="43">
        <v>0.65</v>
      </c>
      <c r="H64" s="43">
        <v>0.11</v>
      </c>
      <c r="I64" s="43">
        <v>3.1</v>
      </c>
      <c r="J64" s="43">
        <v>15</v>
      </c>
      <c r="K64" s="44"/>
      <c r="L64" s="43"/>
    </row>
    <row r="65" spans="1:12" ht="14.4" x14ac:dyDescent="0.3">
      <c r="A65" s="23"/>
      <c r="B65" s="15"/>
      <c r="C65" s="11"/>
      <c r="D65" s="6"/>
      <c r="E65" s="42" t="s">
        <v>55</v>
      </c>
      <c r="F65" s="43">
        <v>100</v>
      </c>
      <c r="G65" s="43">
        <v>4.0999999999999996</v>
      </c>
      <c r="H65" s="43">
        <v>1.5</v>
      </c>
      <c r="I65" s="43">
        <v>5.9</v>
      </c>
      <c r="J65" s="43">
        <v>57</v>
      </c>
      <c r="K65" s="44"/>
      <c r="L65" s="43"/>
    </row>
    <row r="66" spans="1:12" ht="14.4" x14ac:dyDescent="0.3">
      <c r="A66" s="24"/>
      <c r="B66" s="17"/>
      <c r="C66" s="8"/>
      <c r="D66" s="18" t="s">
        <v>33</v>
      </c>
      <c r="E66" s="9"/>
      <c r="F66" s="19">
        <f>SUM(F61:F65)</f>
        <v>700</v>
      </c>
      <c r="G66" s="19">
        <f>SUM(G61:G65)</f>
        <v>45.04</v>
      </c>
      <c r="H66" s="19">
        <f>SUM(H61:H65)</f>
        <v>11.18</v>
      </c>
      <c r="I66" s="19">
        <f>SUM(I61:I65)</f>
        <v>110.41999999999999</v>
      </c>
      <c r="J66" s="19">
        <f>SUM(J61:J65)</f>
        <v>730.36</v>
      </c>
      <c r="K66" s="25"/>
      <c r="L66" s="19">
        <v>73.2</v>
      </c>
    </row>
    <row r="67" spans="1:12" ht="14.4" x14ac:dyDescent="0.3">
      <c r="A67" s="26">
        <f>A61</f>
        <v>1</v>
      </c>
      <c r="B67" s="13">
        <f>B61</f>
        <v>4</v>
      </c>
      <c r="C67" s="10" t="s">
        <v>25</v>
      </c>
      <c r="D67" s="7" t="s">
        <v>26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27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28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29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30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31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32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SUM(F67:F75)</f>
        <v>0</v>
      </c>
      <c r="G76" s="19">
        <f t="shared" ref="G76" si="21">SUM(G67:G75)</f>
        <v>0</v>
      </c>
      <c r="H76" s="19">
        <f t="shared" ref="H76" si="22">SUM(H67:H75)</f>
        <v>0</v>
      </c>
      <c r="I76" s="19">
        <f t="shared" ref="I76" si="23">SUM(I67:I75)</f>
        <v>0</v>
      </c>
      <c r="J76" s="19">
        <f t="shared" ref="J76:L76" si="24">SUM(J67:J75)</f>
        <v>0</v>
      </c>
      <c r="K76" s="25"/>
      <c r="L76" s="19">
        <f t="shared" si="24"/>
        <v>0</v>
      </c>
    </row>
    <row r="77" spans="1:12" ht="15.75" customHeight="1" thickBot="1" x14ac:dyDescent="0.3">
      <c r="A77" s="29">
        <f>A61</f>
        <v>1</v>
      </c>
      <c r="B77" s="30">
        <f>B61</f>
        <v>4</v>
      </c>
      <c r="C77" s="68" t="s">
        <v>4</v>
      </c>
      <c r="D77" s="69"/>
      <c r="E77" s="31"/>
      <c r="F77" s="32">
        <f>F66+F76</f>
        <v>700</v>
      </c>
      <c r="G77" s="32">
        <f t="shared" ref="G77" si="25">G66+G76</f>
        <v>45.04</v>
      </c>
      <c r="H77" s="32">
        <f t="shared" ref="H77" si="26">H66+H76</f>
        <v>11.18</v>
      </c>
      <c r="I77" s="32">
        <f t="shared" ref="I77" si="27">I66+I76</f>
        <v>110.41999999999999</v>
      </c>
      <c r="J77" s="32">
        <f t="shared" ref="J77:L77" si="28">J66+J76</f>
        <v>730.36</v>
      </c>
      <c r="K77" s="32"/>
      <c r="L77" s="32">
        <f t="shared" si="28"/>
        <v>73.2</v>
      </c>
    </row>
    <row r="78" spans="1:12" ht="14.4" x14ac:dyDescent="0.3">
      <c r="A78" s="20">
        <v>1</v>
      </c>
      <c r="B78" s="21">
        <v>5</v>
      </c>
      <c r="C78" s="22" t="s">
        <v>20</v>
      </c>
      <c r="D78" s="5" t="s">
        <v>21</v>
      </c>
      <c r="E78" s="57" t="s">
        <v>79</v>
      </c>
      <c r="F78" s="40">
        <v>290</v>
      </c>
      <c r="G78" s="60">
        <v>16.18</v>
      </c>
      <c r="H78" s="40">
        <v>30.72</v>
      </c>
      <c r="I78" s="40">
        <v>34.43</v>
      </c>
      <c r="J78" s="40">
        <v>479.3</v>
      </c>
      <c r="K78" s="41">
        <v>452</v>
      </c>
      <c r="L78" s="40"/>
    </row>
    <row r="79" spans="1:12" ht="14.4" x14ac:dyDescent="0.3">
      <c r="A79" s="23"/>
      <c r="B79" s="15"/>
      <c r="C79" s="11"/>
      <c r="D79" s="7" t="s">
        <v>22</v>
      </c>
      <c r="E79" s="47" t="s">
        <v>56</v>
      </c>
      <c r="F79" s="43">
        <v>200</v>
      </c>
      <c r="G79" s="43">
        <v>0.24</v>
      </c>
      <c r="H79" s="43">
        <v>0.05</v>
      </c>
      <c r="I79" s="43">
        <v>9.31</v>
      </c>
      <c r="J79" s="43">
        <v>39</v>
      </c>
      <c r="K79" s="44"/>
      <c r="L79" s="43"/>
    </row>
    <row r="80" spans="1:12" ht="14.4" x14ac:dyDescent="0.3">
      <c r="A80" s="23"/>
      <c r="B80" s="15"/>
      <c r="C80" s="11"/>
      <c r="D80" s="7" t="s">
        <v>23</v>
      </c>
      <c r="E80" s="47" t="s">
        <v>80</v>
      </c>
      <c r="F80" s="43">
        <v>50</v>
      </c>
      <c r="G80" s="43">
        <v>3.57</v>
      </c>
      <c r="H80" s="43">
        <v>0.48</v>
      </c>
      <c r="I80" s="43">
        <v>22.38</v>
      </c>
      <c r="J80" s="43">
        <v>108</v>
      </c>
      <c r="K80" s="44"/>
      <c r="L80" s="43"/>
    </row>
    <row r="81" spans="1:12" ht="14.4" x14ac:dyDescent="0.3">
      <c r="A81" s="23"/>
      <c r="B81" s="15"/>
      <c r="C81" s="11"/>
      <c r="D81" s="6"/>
      <c r="E81" s="42" t="s">
        <v>57</v>
      </c>
      <c r="F81" s="43">
        <v>10</v>
      </c>
      <c r="G81" s="43">
        <v>0.08</v>
      </c>
      <c r="H81" s="56">
        <v>5.8</v>
      </c>
      <c r="I81" s="43">
        <v>0.13</v>
      </c>
      <c r="J81" s="43">
        <v>66</v>
      </c>
      <c r="K81" s="44"/>
      <c r="L81" s="43"/>
    </row>
    <row r="82" spans="1:12" ht="14.4" x14ac:dyDescent="0.3">
      <c r="A82" s="23"/>
      <c r="B82" s="15"/>
      <c r="C82" s="11"/>
      <c r="D82" s="6" t="s">
        <v>26</v>
      </c>
      <c r="E82" s="42" t="s">
        <v>58</v>
      </c>
      <c r="F82" s="43">
        <v>60</v>
      </c>
      <c r="G82" s="43">
        <v>0.65</v>
      </c>
      <c r="H82" s="43">
        <v>0.11</v>
      </c>
      <c r="I82" s="43">
        <v>3.1</v>
      </c>
      <c r="J82" s="43">
        <v>15</v>
      </c>
      <c r="K82" s="44"/>
      <c r="L82" s="43"/>
    </row>
    <row r="83" spans="1:12" ht="14.4" x14ac:dyDescent="0.3">
      <c r="A83" s="24"/>
      <c r="B83" s="17"/>
      <c r="C83" s="8"/>
      <c r="D83" s="18" t="s">
        <v>33</v>
      </c>
      <c r="E83" s="9"/>
      <c r="F83" s="19">
        <f>SUM(F78:F82)</f>
        <v>610</v>
      </c>
      <c r="G83" s="19">
        <f>SUM(G78:G82)</f>
        <v>20.719999999999995</v>
      </c>
      <c r="H83" s="19">
        <f>SUM(H78:H82)</f>
        <v>37.159999999999997</v>
      </c>
      <c r="I83" s="19">
        <f>SUM(I78:I82)</f>
        <v>69.349999999999994</v>
      </c>
      <c r="J83" s="19">
        <f>SUM(J78:J82)</f>
        <v>707.3</v>
      </c>
      <c r="K83" s="25"/>
      <c r="L83" s="19">
        <v>86.7</v>
      </c>
    </row>
    <row r="84" spans="1:12" ht="14.4" x14ac:dyDescent="0.3">
      <c r="A84" s="26">
        <f>A78</f>
        <v>1</v>
      </c>
      <c r="B84" s="13">
        <f>B78</f>
        <v>5</v>
      </c>
      <c r="C84" s="10" t="s">
        <v>25</v>
      </c>
      <c r="D84" s="7" t="s">
        <v>26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27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28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7" t="s">
        <v>29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7" t="s">
        <v>30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31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32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4"/>
      <c r="B93" s="17"/>
      <c r="C93" s="8"/>
      <c r="D93" s="18" t="s">
        <v>33</v>
      </c>
      <c r="E93" s="9"/>
      <c r="F93" s="19">
        <f>SUM(F84:F92)</f>
        <v>0</v>
      </c>
      <c r="G93" s="19">
        <f t="shared" ref="G93" si="29">SUM(G84:G92)</f>
        <v>0</v>
      </c>
      <c r="H93" s="19">
        <f t="shared" ref="H93" si="30">SUM(H84:H92)</f>
        <v>0</v>
      </c>
      <c r="I93" s="19">
        <f t="shared" ref="I93" si="31">SUM(I84:I92)</f>
        <v>0</v>
      </c>
      <c r="J93" s="19">
        <f t="shared" ref="J93:L93" si="32">SUM(J84:J92)</f>
        <v>0</v>
      </c>
      <c r="K93" s="25"/>
      <c r="L93" s="19">
        <f t="shared" si="32"/>
        <v>0</v>
      </c>
    </row>
    <row r="94" spans="1:12" ht="15.75" customHeight="1" thickBot="1" x14ac:dyDescent="0.3">
      <c r="A94" s="29">
        <f>A78</f>
        <v>1</v>
      </c>
      <c r="B94" s="30">
        <f>B78</f>
        <v>5</v>
      </c>
      <c r="C94" s="68" t="s">
        <v>4</v>
      </c>
      <c r="D94" s="69"/>
      <c r="E94" s="31"/>
      <c r="F94" s="32">
        <f>F83+F93</f>
        <v>610</v>
      </c>
      <c r="G94" s="32">
        <f t="shared" ref="G94" si="33">G83+G93</f>
        <v>20.719999999999995</v>
      </c>
      <c r="H94" s="32">
        <f t="shared" ref="H94" si="34">H83+H93</f>
        <v>37.159999999999997</v>
      </c>
      <c r="I94" s="32">
        <f t="shared" ref="I94" si="35">I83+I93</f>
        <v>69.349999999999994</v>
      </c>
      <c r="J94" s="32">
        <f t="shared" ref="J94:L94" si="36">J83+J93</f>
        <v>707.3</v>
      </c>
      <c r="K94" s="32"/>
      <c r="L94" s="32">
        <f t="shared" si="36"/>
        <v>86.7</v>
      </c>
    </row>
    <row r="95" spans="1:12" ht="14.4" x14ac:dyDescent="0.3">
      <c r="A95" s="20">
        <v>2</v>
      </c>
      <c r="B95" s="21">
        <v>1</v>
      </c>
      <c r="C95" s="22" t="s">
        <v>20</v>
      </c>
      <c r="D95" s="5" t="s">
        <v>21</v>
      </c>
      <c r="E95" s="57" t="s">
        <v>59</v>
      </c>
      <c r="F95" s="40">
        <v>250</v>
      </c>
      <c r="G95" s="40">
        <v>8.16</v>
      </c>
      <c r="H95" s="40">
        <v>7.13</v>
      </c>
      <c r="I95" s="40">
        <v>16.100000000000001</v>
      </c>
      <c r="J95" s="40">
        <v>321.60000000000002</v>
      </c>
      <c r="K95" s="41">
        <v>224</v>
      </c>
      <c r="L95" s="40"/>
    </row>
    <row r="96" spans="1:12" ht="14.4" x14ac:dyDescent="0.3">
      <c r="A96" s="23"/>
      <c r="B96" s="15"/>
      <c r="C96" s="11"/>
      <c r="D96" s="6"/>
      <c r="E96" s="42" t="s">
        <v>51</v>
      </c>
      <c r="F96" s="61">
        <v>10</v>
      </c>
      <c r="G96" s="43">
        <v>3</v>
      </c>
      <c r="H96" s="43">
        <v>1</v>
      </c>
      <c r="I96" s="43">
        <v>1.6</v>
      </c>
      <c r="J96" s="43">
        <v>40.799999999999997</v>
      </c>
      <c r="K96" s="44"/>
      <c r="L96" s="43"/>
    </row>
    <row r="97" spans="1:12" ht="14.4" x14ac:dyDescent="0.3">
      <c r="A97" s="23"/>
      <c r="B97" s="15"/>
      <c r="C97" s="11"/>
      <c r="D97" s="7" t="s">
        <v>22</v>
      </c>
      <c r="E97" s="47" t="s">
        <v>60</v>
      </c>
      <c r="F97" s="43">
        <v>200</v>
      </c>
      <c r="G97" s="43">
        <v>0.1</v>
      </c>
      <c r="H97" s="43">
        <v>0.1</v>
      </c>
      <c r="I97" s="43">
        <v>26.4</v>
      </c>
      <c r="J97" s="43">
        <v>107</v>
      </c>
      <c r="K97" s="44"/>
      <c r="L97" s="43"/>
    </row>
    <row r="98" spans="1:12" ht="14.4" x14ac:dyDescent="0.3">
      <c r="A98" s="23"/>
      <c r="B98" s="15"/>
      <c r="C98" s="11"/>
      <c r="D98" s="7" t="s">
        <v>23</v>
      </c>
      <c r="E98" s="47" t="s">
        <v>74</v>
      </c>
      <c r="F98" s="43">
        <v>50</v>
      </c>
      <c r="G98" s="43">
        <v>3.19</v>
      </c>
      <c r="H98" s="43">
        <v>3.08</v>
      </c>
      <c r="I98" s="43">
        <v>13.54</v>
      </c>
      <c r="J98" s="43">
        <v>108</v>
      </c>
      <c r="K98" s="44"/>
      <c r="L98" s="43"/>
    </row>
    <row r="99" spans="1:12" ht="14.4" x14ac:dyDescent="0.3">
      <c r="A99" s="23"/>
      <c r="B99" s="15"/>
      <c r="C99" s="11"/>
      <c r="D99" s="7" t="s">
        <v>24</v>
      </c>
      <c r="E99" s="42" t="s">
        <v>61</v>
      </c>
      <c r="F99" s="43">
        <v>185</v>
      </c>
      <c r="G99" s="43">
        <v>0.8</v>
      </c>
      <c r="H99" s="43">
        <v>0</v>
      </c>
      <c r="I99" s="43">
        <v>3</v>
      </c>
      <c r="J99" s="43">
        <v>16</v>
      </c>
      <c r="K99" s="44"/>
      <c r="L99" s="43"/>
    </row>
    <row r="100" spans="1:12" ht="14.4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4"/>
      <c r="B102" s="17"/>
      <c r="C102" s="8"/>
      <c r="D102" s="18" t="s">
        <v>33</v>
      </c>
      <c r="E102" s="9"/>
      <c r="F102" s="19">
        <f>SUM(F95:F101)</f>
        <v>695</v>
      </c>
      <c r="G102" s="19">
        <f t="shared" ref="G102:J102" si="37">SUM(G95:G101)</f>
        <v>15.25</v>
      </c>
      <c r="H102" s="19">
        <f t="shared" si="37"/>
        <v>11.309999999999999</v>
      </c>
      <c r="I102" s="19">
        <f t="shared" si="37"/>
        <v>60.64</v>
      </c>
      <c r="J102" s="19">
        <f t="shared" si="37"/>
        <v>593.40000000000009</v>
      </c>
      <c r="K102" s="25"/>
      <c r="L102" s="19">
        <v>77.3</v>
      </c>
    </row>
    <row r="103" spans="1:12" ht="14.4" x14ac:dyDescent="0.3">
      <c r="A103" s="26">
        <f>A95</f>
        <v>2</v>
      </c>
      <c r="B103" s="13">
        <f>B95</f>
        <v>1</v>
      </c>
      <c r="C103" s="10" t="s">
        <v>25</v>
      </c>
      <c r="D103" s="7" t="s">
        <v>26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27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28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 t="s">
        <v>29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 t="s">
        <v>30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 t="s">
        <v>31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32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4"/>
      <c r="B112" s="17"/>
      <c r="C112" s="8"/>
      <c r="D112" s="18" t="s">
        <v>33</v>
      </c>
      <c r="E112" s="9"/>
      <c r="F112" s="19">
        <f>SUM(F103:F111)</f>
        <v>0</v>
      </c>
      <c r="G112" s="19">
        <f t="shared" ref="G112:J112" si="38">SUM(G103:G111)</f>
        <v>0</v>
      </c>
      <c r="H112" s="19">
        <f t="shared" si="38"/>
        <v>0</v>
      </c>
      <c r="I112" s="19">
        <f t="shared" si="38"/>
        <v>0</v>
      </c>
      <c r="J112" s="19">
        <f t="shared" si="38"/>
        <v>0</v>
      </c>
      <c r="K112" s="25"/>
      <c r="L112" s="19">
        <f t="shared" ref="L112" si="39">SUM(L103:L111)</f>
        <v>0</v>
      </c>
    </row>
    <row r="113" spans="1:12" ht="15" thickBot="1" x14ac:dyDescent="0.3">
      <c r="A113" s="29">
        <f>A95</f>
        <v>2</v>
      </c>
      <c r="B113" s="30">
        <f>B95</f>
        <v>1</v>
      </c>
      <c r="C113" s="68" t="s">
        <v>4</v>
      </c>
      <c r="D113" s="69"/>
      <c r="E113" s="31"/>
      <c r="F113" s="32">
        <f>F102+F112</f>
        <v>695</v>
      </c>
      <c r="G113" s="32">
        <f t="shared" ref="G113" si="40">G102+G112</f>
        <v>15.25</v>
      </c>
      <c r="H113" s="32">
        <f t="shared" ref="H113" si="41">H102+H112</f>
        <v>11.309999999999999</v>
      </c>
      <c r="I113" s="32">
        <f t="shared" ref="I113" si="42">I102+I112</f>
        <v>60.64</v>
      </c>
      <c r="J113" s="32">
        <f t="shared" ref="J113:L113" si="43">J102+J112</f>
        <v>593.40000000000009</v>
      </c>
      <c r="K113" s="32"/>
      <c r="L113" s="32">
        <f t="shared" si="43"/>
        <v>77.3</v>
      </c>
    </row>
    <row r="114" spans="1:12" ht="27" x14ac:dyDescent="0.3">
      <c r="A114" s="14">
        <v>2</v>
      </c>
      <c r="B114" s="15">
        <v>2</v>
      </c>
      <c r="C114" s="22" t="s">
        <v>20</v>
      </c>
      <c r="D114" s="5" t="s">
        <v>21</v>
      </c>
      <c r="E114" s="57" t="s">
        <v>81</v>
      </c>
      <c r="F114" s="40">
        <v>290</v>
      </c>
      <c r="G114" s="40">
        <v>16.46</v>
      </c>
      <c r="H114" s="40">
        <v>9.1300000000000008</v>
      </c>
      <c r="I114" s="40">
        <v>54.01</v>
      </c>
      <c r="J114" s="40">
        <v>363.92</v>
      </c>
      <c r="K114" s="41">
        <v>374.29700000000003</v>
      </c>
      <c r="L114" s="40"/>
    </row>
    <row r="115" spans="1:12" ht="27" x14ac:dyDescent="0.3">
      <c r="A115" s="14"/>
      <c r="B115" s="15"/>
      <c r="C115" s="11"/>
      <c r="D115" s="7" t="s">
        <v>22</v>
      </c>
      <c r="E115" s="47" t="s">
        <v>62</v>
      </c>
      <c r="F115" s="43">
        <v>200</v>
      </c>
      <c r="G115" s="43">
        <v>0</v>
      </c>
      <c r="H115" s="43">
        <v>0</v>
      </c>
      <c r="I115" s="43">
        <v>14</v>
      </c>
      <c r="J115" s="43">
        <v>52.6</v>
      </c>
      <c r="K115" s="44">
        <v>648</v>
      </c>
      <c r="L115" s="43"/>
    </row>
    <row r="116" spans="1:12" ht="14.4" x14ac:dyDescent="0.3">
      <c r="A116" s="14"/>
      <c r="B116" s="15"/>
      <c r="C116" s="11"/>
      <c r="D116" s="7" t="s">
        <v>23</v>
      </c>
      <c r="E116" s="47" t="s">
        <v>80</v>
      </c>
      <c r="F116" s="43">
        <v>50</v>
      </c>
      <c r="G116" s="43">
        <v>3.57</v>
      </c>
      <c r="H116" s="43">
        <v>0.48</v>
      </c>
      <c r="I116" s="43">
        <v>22.38</v>
      </c>
      <c r="J116" s="43">
        <v>108</v>
      </c>
      <c r="K116" s="44"/>
      <c r="L116" s="43"/>
    </row>
    <row r="117" spans="1:12" ht="14.4" x14ac:dyDescent="0.3">
      <c r="A117" s="14"/>
      <c r="B117" s="15"/>
      <c r="C117" s="11"/>
      <c r="D117" s="6" t="s">
        <v>76</v>
      </c>
      <c r="E117" s="42" t="s">
        <v>45</v>
      </c>
      <c r="F117" s="43">
        <v>20</v>
      </c>
      <c r="G117" s="43">
        <v>2.14</v>
      </c>
      <c r="H117" s="43">
        <v>0.28999999999999998</v>
      </c>
      <c r="I117" s="43">
        <v>13.43</v>
      </c>
      <c r="J117" s="43">
        <v>65</v>
      </c>
      <c r="K117" s="44"/>
      <c r="L117" s="43"/>
    </row>
    <row r="118" spans="1:12" ht="14.4" x14ac:dyDescent="0.3">
      <c r="A118" s="14"/>
      <c r="B118" s="15"/>
      <c r="C118" s="11"/>
      <c r="D118" s="6" t="s">
        <v>26</v>
      </c>
      <c r="E118" s="62" t="s">
        <v>58</v>
      </c>
      <c r="F118" s="43">
        <v>60</v>
      </c>
      <c r="G118" s="43">
        <v>0.65</v>
      </c>
      <c r="H118" s="43">
        <v>0.11</v>
      </c>
      <c r="I118" s="56">
        <v>1.6</v>
      </c>
      <c r="J118" s="43">
        <v>10.8</v>
      </c>
      <c r="K118" s="44"/>
      <c r="L118" s="43"/>
    </row>
    <row r="119" spans="1:12" ht="14.4" x14ac:dyDescent="0.3">
      <c r="A119" s="16"/>
      <c r="B119" s="17"/>
      <c r="C119" s="8"/>
      <c r="D119" s="18" t="s">
        <v>33</v>
      </c>
      <c r="E119" s="9"/>
      <c r="F119" s="19">
        <f>SUM(F114:F118)</f>
        <v>620</v>
      </c>
      <c r="G119" s="19">
        <f>SUM(G114:G118)</f>
        <v>22.82</v>
      </c>
      <c r="H119" s="19">
        <f>SUM(H114:H118)</f>
        <v>10.01</v>
      </c>
      <c r="I119" s="19">
        <f>SUM(I114:I118)</f>
        <v>105.41999999999999</v>
      </c>
      <c r="J119" s="19">
        <f>SUM(J114:J118)</f>
        <v>600.31999999999994</v>
      </c>
      <c r="K119" s="25"/>
      <c r="L119" s="19">
        <v>67.599999999999994</v>
      </c>
    </row>
    <row r="120" spans="1:12" ht="14.4" x14ac:dyDescent="0.3">
      <c r="A120" s="13">
        <f>A114</f>
        <v>2</v>
      </c>
      <c r="B120" s="13">
        <f>B114</f>
        <v>2</v>
      </c>
      <c r="C120" s="10" t="s">
        <v>25</v>
      </c>
      <c r="D120" s="7" t="s">
        <v>26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14"/>
      <c r="B121" s="15"/>
      <c r="C121" s="11"/>
      <c r="D121" s="7" t="s">
        <v>27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28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29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30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7" t="s">
        <v>31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7" t="s">
        <v>32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6"/>
      <c r="B129" s="17"/>
      <c r="C129" s="8"/>
      <c r="D129" s="18" t="s">
        <v>33</v>
      </c>
      <c r="E129" s="9"/>
      <c r="F129" s="19">
        <f>SUM(F120:F128)</f>
        <v>0</v>
      </c>
      <c r="G129" s="19">
        <f t="shared" ref="G129:J129" si="44">SUM(G120:G128)</f>
        <v>0</v>
      </c>
      <c r="H129" s="19">
        <f t="shared" si="44"/>
        <v>0</v>
      </c>
      <c r="I129" s="19">
        <f t="shared" si="44"/>
        <v>0</v>
      </c>
      <c r="J129" s="19">
        <f t="shared" si="44"/>
        <v>0</v>
      </c>
      <c r="K129" s="25"/>
      <c r="L129" s="19">
        <f t="shared" ref="L129" si="45">SUM(L120:L128)</f>
        <v>0</v>
      </c>
    </row>
    <row r="130" spans="1:12" ht="15" thickBot="1" x14ac:dyDescent="0.3">
      <c r="A130" s="33">
        <f>A114</f>
        <v>2</v>
      </c>
      <c r="B130" s="33">
        <f>B114</f>
        <v>2</v>
      </c>
      <c r="C130" s="68" t="s">
        <v>4</v>
      </c>
      <c r="D130" s="69"/>
      <c r="E130" s="31"/>
      <c r="F130" s="32">
        <f>F119+F129</f>
        <v>620</v>
      </c>
      <c r="G130" s="32">
        <f t="shared" ref="G130" si="46">G119+G129</f>
        <v>22.82</v>
      </c>
      <c r="H130" s="32">
        <f t="shared" ref="H130" si="47">H119+H129</f>
        <v>10.01</v>
      </c>
      <c r="I130" s="32">
        <f t="shared" ref="I130" si="48">I119+I129</f>
        <v>105.41999999999999</v>
      </c>
      <c r="J130" s="32">
        <f t="shared" ref="J130:L130" si="49">J119+J129</f>
        <v>600.31999999999994</v>
      </c>
      <c r="K130" s="32"/>
      <c r="L130" s="32">
        <f t="shared" si="49"/>
        <v>67.599999999999994</v>
      </c>
    </row>
    <row r="131" spans="1:12" ht="14.4" x14ac:dyDescent="0.3">
      <c r="A131" s="20">
        <v>2</v>
      </c>
      <c r="B131" s="21">
        <v>3</v>
      </c>
      <c r="C131" s="22" t="s">
        <v>20</v>
      </c>
      <c r="D131" s="5" t="s">
        <v>21</v>
      </c>
      <c r="E131" s="57" t="s">
        <v>63</v>
      </c>
      <c r="F131" s="40">
        <v>250</v>
      </c>
      <c r="G131" s="40">
        <v>19.88</v>
      </c>
      <c r="H131" s="40">
        <v>24.92</v>
      </c>
      <c r="I131" s="40">
        <v>50.96</v>
      </c>
      <c r="J131" s="40">
        <v>508</v>
      </c>
      <c r="K131" s="41">
        <v>492</v>
      </c>
      <c r="L131" s="40"/>
    </row>
    <row r="132" spans="1:12" ht="14.4" x14ac:dyDescent="0.3">
      <c r="A132" s="23"/>
      <c r="B132" s="15"/>
      <c r="C132" s="11"/>
      <c r="D132" s="7" t="s">
        <v>22</v>
      </c>
      <c r="E132" s="66" t="s">
        <v>64</v>
      </c>
      <c r="F132" s="43">
        <v>200</v>
      </c>
      <c r="G132" s="43">
        <v>1.76</v>
      </c>
      <c r="H132" s="43">
        <v>0.36</v>
      </c>
      <c r="I132" s="43">
        <v>42.05</v>
      </c>
      <c r="J132" s="43">
        <v>175.36</v>
      </c>
      <c r="K132" s="44">
        <v>639</v>
      </c>
      <c r="L132" s="43"/>
    </row>
    <row r="133" spans="1:12" ht="15.75" customHeight="1" x14ac:dyDescent="0.3">
      <c r="A133" s="23"/>
      <c r="B133" s="15"/>
      <c r="C133" s="11"/>
      <c r="D133" s="7" t="s">
        <v>23</v>
      </c>
      <c r="E133" s="47" t="s">
        <v>42</v>
      </c>
      <c r="F133" s="43">
        <v>50</v>
      </c>
      <c r="G133" s="43">
        <v>3.57</v>
      </c>
      <c r="H133" s="43">
        <v>0.48</v>
      </c>
      <c r="I133" s="43">
        <v>22.38</v>
      </c>
      <c r="J133" s="43">
        <v>108</v>
      </c>
      <c r="K133" s="44"/>
      <c r="L133" s="43"/>
    </row>
    <row r="134" spans="1:12" ht="14.4" x14ac:dyDescent="0.3">
      <c r="A134" s="23"/>
      <c r="B134" s="15"/>
      <c r="C134" s="11"/>
      <c r="D134" s="7" t="s">
        <v>24</v>
      </c>
      <c r="E134" s="42" t="s">
        <v>52</v>
      </c>
      <c r="F134" s="43">
        <v>185</v>
      </c>
      <c r="G134" s="43">
        <v>0.8</v>
      </c>
      <c r="H134" s="43">
        <v>0</v>
      </c>
      <c r="I134" s="43">
        <v>3</v>
      </c>
      <c r="J134" s="43">
        <v>16</v>
      </c>
      <c r="K134" s="44"/>
      <c r="L134" s="43"/>
    </row>
    <row r="135" spans="1:12" ht="14.4" x14ac:dyDescent="0.3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4"/>
      <c r="B137" s="17"/>
      <c r="C137" s="8"/>
      <c r="D137" s="18" t="s">
        <v>33</v>
      </c>
      <c r="E137" s="9"/>
      <c r="F137" s="19">
        <f>SUM(F131:F136)</f>
        <v>685</v>
      </c>
      <c r="G137" s="19">
        <f>SUM(G131:G136)</f>
        <v>26.01</v>
      </c>
      <c r="H137" s="19">
        <f>SUM(H131:H136)</f>
        <v>25.76</v>
      </c>
      <c r="I137" s="19">
        <f>SUM(I131:I136)</f>
        <v>118.38999999999999</v>
      </c>
      <c r="J137" s="19">
        <f>SUM(J131:J136)</f>
        <v>807.36</v>
      </c>
      <c r="K137" s="25"/>
      <c r="L137" s="19">
        <v>88.7</v>
      </c>
    </row>
    <row r="138" spans="1:12" ht="14.4" x14ac:dyDescent="0.3">
      <c r="A138" s="26">
        <f>A131</f>
        <v>2</v>
      </c>
      <c r="B138" s="13">
        <f>B131</f>
        <v>3</v>
      </c>
      <c r="C138" s="10" t="s">
        <v>25</v>
      </c>
      <c r="D138" s="7" t="s">
        <v>26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27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28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29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30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31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 t="s">
        <v>32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SUM(F138:F146)</f>
        <v>0</v>
      </c>
      <c r="G147" s="19">
        <f t="shared" ref="G147:J147" si="50">SUM(G138:G146)</f>
        <v>0</v>
      </c>
      <c r="H147" s="19">
        <f t="shared" si="50"/>
        <v>0</v>
      </c>
      <c r="I147" s="19">
        <f t="shared" si="50"/>
        <v>0</v>
      </c>
      <c r="J147" s="19">
        <f t="shared" si="50"/>
        <v>0</v>
      </c>
      <c r="K147" s="25"/>
      <c r="L147" s="19">
        <f t="shared" ref="L147" si="51">SUM(L138:L146)</f>
        <v>0</v>
      </c>
    </row>
    <row r="148" spans="1:12" ht="15" thickBot="1" x14ac:dyDescent="0.3">
      <c r="A148" s="29">
        <f>A131</f>
        <v>2</v>
      </c>
      <c r="B148" s="30">
        <f>B131</f>
        <v>3</v>
      </c>
      <c r="C148" s="68" t="s">
        <v>4</v>
      </c>
      <c r="D148" s="69"/>
      <c r="E148" s="31"/>
      <c r="F148" s="32">
        <f>F137+F147</f>
        <v>685</v>
      </c>
      <c r="G148" s="32">
        <f t="shared" ref="G148" si="52">G137+G147</f>
        <v>26.01</v>
      </c>
      <c r="H148" s="32">
        <f t="shared" ref="H148" si="53">H137+H147</f>
        <v>25.76</v>
      </c>
      <c r="I148" s="32">
        <f t="shared" ref="I148" si="54">I137+I147</f>
        <v>118.38999999999999</v>
      </c>
      <c r="J148" s="32">
        <f t="shared" ref="J148:L148" si="55">J137+J147</f>
        <v>807.36</v>
      </c>
      <c r="K148" s="32"/>
      <c r="L148" s="32">
        <f t="shared" si="55"/>
        <v>88.7</v>
      </c>
    </row>
    <row r="149" spans="1:12" ht="15" thickBot="1" x14ac:dyDescent="0.35">
      <c r="A149" s="20">
        <v>2</v>
      </c>
      <c r="B149" s="21">
        <v>4</v>
      </c>
      <c r="C149" s="22" t="s">
        <v>20</v>
      </c>
      <c r="D149" s="5" t="s">
        <v>21</v>
      </c>
      <c r="E149" s="57" t="s">
        <v>65</v>
      </c>
      <c r="F149" s="63">
        <v>250</v>
      </c>
      <c r="G149" s="40">
        <v>20</v>
      </c>
      <c r="H149" s="40">
        <v>15.5</v>
      </c>
      <c r="I149" s="40">
        <v>15.5</v>
      </c>
      <c r="J149" s="40">
        <v>280</v>
      </c>
      <c r="K149" s="41">
        <v>160</v>
      </c>
      <c r="L149" s="40"/>
    </row>
    <row r="150" spans="1:12" ht="14.4" x14ac:dyDescent="0.3">
      <c r="A150" s="23"/>
      <c r="B150" s="15"/>
      <c r="C150" s="11"/>
      <c r="D150" s="6"/>
      <c r="E150" s="47" t="s">
        <v>68</v>
      </c>
      <c r="F150" s="43">
        <v>10</v>
      </c>
      <c r="G150" s="43">
        <v>2.4500000000000002</v>
      </c>
      <c r="H150" s="43">
        <v>2.37</v>
      </c>
      <c r="I150" s="56">
        <v>1.6</v>
      </c>
      <c r="J150" s="43">
        <v>66</v>
      </c>
      <c r="K150" s="44"/>
      <c r="L150" s="43"/>
    </row>
    <row r="151" spans="1:12" ht="14.4" x14ac:dyDescent="0.3">
      <c r="A151" s="23"/>
      <c r="B151" s="15"/>
      <c r="C151" s="11"/>
      <c r="D151" s="7" t="s">
        <v>22</v>
      </c>
      <c r="E151" s="47" t="s">
        <v>66</v>
      </c>
      <c r="F151" s="43">
        <v>200</v>
      </c>
      <c r="G151" s="56">
        <v>1.8</v>
      </c>
      <c r="H151" s="43">
        <v>0.2</v>
      </c>
      <c r="I151" s="64">
        <v>9.31</v>
      </c>
      <c r="J151" s="43">
        <v>68</v>
      </c>
      <c r="K151" s="44">
        <v>685</v>
      </c>
      <c r="L151" s="43"/>
    </row>
    <row r="152" spans="1:12" ht="14.4" x14ac:dyDescent="0.3">
      <c r="A152" s="23"/>
      <c r="B152" s="15"/>
      <c r="C152" s="11"/>
      <c r="D152" s="7" t="s">
        <v>23</v>
      </c>
      <c r="E152" s="42" t="s">
        <v>42</v>
      </c>
      <c r="F152" s="43">
        <v>50</v>
      </c>
      <c r="G152" s="43">
        <v>3.57</v>
      </c>
      <c r="H152" s="43">
        <v>0.48</v>
      </c>
      <c r="I152" s="43">
        <v>22.38</v>
      </c>
      <c r="J152" s="43">
        <v>108</v>
      </c>
      <c r="K152" s="44"/>
      <c r="L152" s="43"/>
    </row>
    <row r="153" spans="1:12" ht="14.4" x14ac:dyDescent="0.3">
      <c r="A153" s="23"/>
      <c r="B153" s="15"/>
      <c r="C153" s="11"/>
      <c r="D153" s="7" t="s">
        <v>24</v>
      </c>
      <c r="E153" s="42" t="s">
        <v>49</v>
      </c>
      <c r="F153" s="43">
        <v>185</v>
      </c>
      <c r="G153" s="43">
        <v>0.3</v>
      </c>
      <c r="H153" s="43">
        <v>0.3</v>
      </c>
      <c r="I153" s="43">
        <v>4.2</v>
      </c>
      <c r="J153" s="43">
        <v>16</v>
      </c>
      <c r="K153" s="44"/>
      <c r="L153" s="43"/>
    </row>
    <row r="154" spans="1:12" ht="14.4" x14ac:dyDescent="0.3">
      <c r="A154" s="23"/>
      <c r="B154" s="15"/>
      <c r="C154" s="11"/>
      <c r="D154" s="6" t="s">
        <v>26</v>
      </c>
      <c r="E154" s="42" t="s">
        <v>54</v>
      </c>
      <c r="F154" s="43">
        <v>60</v>
      </c>
      <c r="G154" s="43">
        <v>0.4</v>
      </c>
      <c r="H154" s="43">
        <v>0.1</v>
      </c>
      <c r="I154" s="43">
        <v>1.9</v>
      </c>
      <c r="J154" s="43">
        <v>10.8</v>
      </c>
      <c r="K154" s="44"/>
      <c r="L154" s="43"/>
    </row>
    <row r="155" spans="1:12" ht="14.4" x14ac:dyDescent="0.3">
      <c r="A155" s="23"/>
      <c r="B155" s="15"/>
      <c r="C155" s="11"/>
      <c r="D155" s="6" t="s">
        <v>76</v>
      </c>
      <c r="E155" s="42" t="s">
        <v>67</v>
      </c>
      <c r="F155" s="43">
        <v>20</v>
      </c>
      <c r="G155" s="43">
        <v>2.14</v>
      </c>
      <c r="H155" s="43">
        <v>0.28999999999999998</v>
      </c>
      <c r="I155" s="43">
        <v>13.43</v>
      </c>
      <c r="J155" s="43">
        <v>65</v>
      </c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SUM(F149:F155)</f>
        <v>775</v>
      </c>
      <c r="G156" s="19">
        <f t="shared" ref="G156:J156" si="56">SUM(G149:G155)</f>
        <v>30.66</v>
      </c>
      <c r="H156" s="19">
        <f t="shared" si="56"/>
        <v>19.240000000000002</v>
      </c>
      <c r="I156" s="19">
        <f t="shared" si="56"/>
        <v>68.320000000000007</v>
      </c>
      <c r="J156" s="19">
        <f t="shared" si="56"/>
        <v>613.79999999999995</v>
      </c>
      <c r="K156" s="25"/>
      <c r="L156" s="19">
        <v>68.400000000000006</v>
      </c>
    </row>
    <row r="157" spans="1:12" ht="14.4" x14ac:dyDescent="0.3">
      <c r="A157" s="26">
        <f>A149</f>
        <v>2</v>
      </c>
      <c r="B157" s="13">
        <f>B149</f>
        <v>4</v>
      </c>
      <c r="C157" s="10" t="s">
        <v>25</v>
      </c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27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32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SUM(F157:F165)</f>
        <v>0</v>
      </c>
      <c r="G166" s="19">
        <f t="shared" ref="G166:J166" si="57">SUM(G157:G165)</f>
        <v>0</v>
      </c>
      <c r="H166" s="19">
        <f t="shared" si="57"/>
        <v>0</v>
      </c>
      <c r="I166" s="19">
        <f t="shared" si="57"/>
        <v>0</v>
      </c>
      <c r="J166" s="19">
        <f t="shared" si="57"/>
        <v>0</v>
      </c>
      <c r="K166" s="25"/>
      <c r="L166" s="19">
        <f t="shared" ref="L166" si="58">SUM(L157:L165)</f>
        <v>0</v>
      </c>
    </row>
    <row r="167" spans="1:12" ht="15" thickBot="1" x14ac:dyDescent="0.3">
      <c r="A167" s="29">
        <f>A149</f>
        <v>2</v>
      </c>
      <c r="B167" s="30">
        <f>B149</f>
        <v>4</v>
      </c>
      <c r="C167" s="68" t="s">
        <v>4</v>
      </c>
      <c r="D167" s="69"/>
      <c r="E167" s="31"/>
      <c r="F167" s="32">
        <f>F156+F166</f>
        <v>775</v>
      </c>
      <c r="G167" s="32">
        <f t="shared" ref="G167" si="59">G156+G166</f>
        <v>30.66</v>
      </c>
      <c r="H167" s="32">
        <f t="shared" ref="H167" si="60">H156+H166</f>
        <v>19.240000000000002</v>
      </c>
      <c r="I167" s="32">
        <f t="shared" ref="I167" si="61">I156+I166</f>
        <v>68.320000000000007</v>
      </c>
      <c r="J167" s="32">
        <f t="shared" ref="J167:L167" si="62">J156+J166</f>
        <v>613.79999999999995</v>
      </c>
      <c r="K167" s="32"/>
      <c r="L167" s="32">
        <f t="shared" si="62"/>
        <v>68.400000000000006</v>
      </c>
    </row>
    <row r="168" spans="1:12" ht="14.4" x14ac:dyDescent="0.3">
      <c r="A168" s="20">
        <v>2</v>
      </c>
      <c r="B168" s="21">
        <v>5</v>
      </c>
      <c r="C168" s="22" t="s">
        <v>20</v>
      </c>
      <c r="D168" s="5" t="s">
        <v>21</v>
      </c>
      <c r="E168" s="52" t="s">
        <v>69</v>
      </c>
      <c r="F168" s="43">
        <v>230</v>
      </c>
      <c r="G168" s="43">
        <v>4.68</v>
      </c>
      <c r="H168" s="43">
        <v>3.98</v>
      </c>
      <c r="I168" s="43">
        <v>17.02</v>
      </c>
      <c r="J168" s="43">
        <v>158</v>
      </c>
      <c r="K168" s="41">
        <v>139</v>
      </c>
      <c r="L168" s="40"/>
    </row>
    <row r="169" spans="1:12" ht="27" x14ac:dyDescent="0.3">
      <c r="A169" s="23"/>
      <c r="B169" s="15"/>
      <c r="C169" s="11"/>
      <c r="D169" s="7" t="s">
        <v>22</v>
      </c>
      <c r="E169" s="55" t="s">
        <v>62</v>
      </c>
      <c r="F169" s="43">
        <v>200</v>
      </c>
      <c r="G169" s="43">
        <v>1.36</v>
      </c>
      <c r="H169" s="43">
        <v>0</v>
      </c>
      <c r="I169" s="43">
        <v>29.02</v>
      </c>
      <c r="J169" s="43">
        <v>119</v>
      </c>
      <c r="K169" s="44">
        <v>648</v>
      </c>
      <c r="L169" s="43"/>
    </row>
    <row r="170" spans="1:12" ht="14.4" x14ac:dyDescent="0.3">
      <c r="A170" s="23"/>
      <c r="B170" s="15"/>
      <c r="C170" s="11"/>
      <c r="D170" s="7" t="s">
        <v>23</v>
      </c>
      <c r="E170" s="52" t="s">
        <v>42</v>
      </c>
      <c r="F170" s="43">
        <v>30</v>
      </c>
      <c r="G170" s="43">
        <v>2.14</v>
      </c>
      <c r="H170" s="43">
        <v>0.28999999999999998</v>
      </c>
      <c r="I170" s="43">
        <v>13.43</v>
      </c>
      <c r="J170" s="43">
        <v>65</v>
      </c>
      <c r="K170" s="44"/>
      <c r="L170" s="43"/>
    </row>
    <row r="171" spans="1:12" ht="14.4" x14ac:dyDescent="0.3">
      <c r="A171" s="23"/>
      <c r="B171" s="15"/>
      <c r="C171" s="11"/>
      <c r="D171" s="7" t="s">
        <v>24</v>
      </c>
      <c r="E171" s="42" t="s">
        <v>61</v>
      </c>
      <c r="F171" s="43">
        <v>185</v>
      </c>
      <c r="G171" s="43">
        <v>0.3</v>
      </c>
      <c r="H171" s="43">
        <v>0.2</v>
      </c>
      <c r="I171" s="56">
        <v>11.4</v>
      </c>
      <c r="J171" s="43">
        <v>52</v>
      </c>
      <c r="K171" s="44"/>
      <c r="L171" s="43"/>
    </row>
    <row r="172" spans="1:12" ht="15.6" x14ac:dyDescent="0.3">
      <c r="A172" s="23"/>
      <c r="B172" s="15"/>
      <c r="C172" s="11"/>
      <c r="D172" s="6"/>
      <c r="E172" s="65" t="s">
        <v>70</v>
      </c>
      <c r="F172" s="43">
        <v>75</v>
      </c>
      <c r="G172" s="43">
        <v>5.3</v>
      </c>
      <c r="H172" s="43">
        <v>8.8000000000000007</v>
      </c>
      <c r="I172" s="43">
        <v>40.1</v>
      </c>
      <c r="J172" s="43">
        <v>261</v>
      </c>
      <c r="K172" s="44">
        <v>769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.75" customHeight="1" x14ac:dyDescent="0.3">
      <c r="A174" s="24"/>
      <c r="B174" s="17"/>
      <c r="C174" s="8"/>
      <c r="D174" s="18" t="s">
        <v>33</v>
      </c>
      <c r="E174" s="9"/>
      <c r="F174" s="19">
        <f>SUM(F168:F173)</f>
        <v>720</v>
      </c>
      <c r="G174" s="19">
        <f>SUM(G168:G173)</f>
        <v>13.780000000000001</v>
      </c>
      <c r="H174" s="19">
        <f>SUM(H168:H173)</f>
        <v>13.27</v>
      </c>
      <c r="I174" s="19">
        <f>SUM(I168:I173)</f>
        <v>110.97</v>
      </c>
      <c r="J174" s="19">
        <f>SUM(J168:J173)</f>
        <v>655</v>
      </c>
      <c r="K174" s="25"/>
      <c r="L174" s="19">
        <v>76.3</v>
      </c>
    </row>
    <row r="175" spans="1:12" ht="14.4" x14ac:dyDescent="0.3">
      <c r="A175" s="26">
        <f>A168</f>
        <v>2</v>
      </c>
      <c r="B175" s="13">
        <f>B168</f>
        <v>5</v>
      </c>
      <c r="C175" s="10" t="s">
        <v>25</v>
      </c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27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28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30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31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32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63">SUM(G175:G183)</f>
        <v>0</v>
      </c>
      <c r="H184" s="19">
        <f t="shared" si="63"/>
        <v>0</v>
      </c>
      <c r="I184" s="19">
        <f t="shared" si="63"/>
        <v>0</v>
      </c>
      <c r="J184" s="19">
        <f t="shared" si="63"/>
        <v>0</v>
      </c>
      <c r="K184" s="25"/>
      <c r="L184" s="19">
        <f t="shared" ref="L184" si="64">SUM(L175:L183)</f>
        <v>0</v>
      </c>
    </row>
    <row r="185" spans="1:12" ht="15" thickBot="1" x14ac:dyDescent="0.3">
      <c r="A185" s="29">
        <f>A168</f>
        <v>2</v>
      </c>
      <c r="B185" s="30">
        <f>B168</f>
        <v>5</v>
      </c>
      <c r="C185" s="68" t="s">
        <v>4</v>
      </c>
      <c r="D185" s="69"/>
      <c r="E185" s="31"/>
      <c r="F185" s="32">
        <f>F174+F184</f>
        <v>720</v>
      </c>
      <c r="G185" s="32">
        <f t="shared" ref="G185" si="65">G174+G184</f>
        <v>13.780000000000001</v>
      </c>
      <c r="H185" s="32">
        <f t="shared" ref="H185" si="66">H174+H184</f>
        <v>13.27</v>
      </c>
      <c r="I185" s="32">
        <f t="shared" ref="I185" si="67">I174+I184</f>
        <v>110.97</v>
      </c>
      <c r="J185" s="32">
        <f t="shared" ref="J185:L185" si="68">J174+J184</f>
        <v>655</v>
      </c>
      <c r="K185" s="32"/>
      <c r="L185" s="32">
        <f t="shared" si="68"/>
        <v>76.3</v>
      </c>
    </row>
    <row r="186" spans="1:12" ht="13.8" thickBot="1" x14ac:dyDescent="0.3">
      <c r="A186" s="27"/>
      <c r="B186" s="28"/>
      <c r="C186" s="70" t="s">
        <v>5</v>
      </c>
      <c r="D186" s="70"/>
      <c r="E186" s="70"/>
      <c r="F186" s="34">
        <f>(F24+F42+F60+F77+F94+F113+F130+F148+F167+F185)/(IF(F24=0,0,1)+IF(F42=0,0,1)+IF(F60=0,0,1)+IF(F77=0,0,1)+IF(F94=0,0,1)+IF(F113=0,0,1)+IF(F130=0,0,1)+IF(F148=0,0,1)+IF(F167=0,0,1)+IF(F185=0,0,1))</f>
        <v>704.8</v>
      </c>
      <c r="G186" s="34">
        <f>(G24+G42+G60+G77+G94+G113+G130+G148+G167+G185)/(IF(G24=0,0,1)+IF(G42=0,0,1)+IF(G60=0,0,1)+IF(G77=0,0,1)+IF(G94=0,0,1)+IF(G113=0,0,1)+IF(G130=0,0,1)+IF(G148=0,0,1)+IF(G167=0,0,1)+IF(G185=0,0,1))</f>
        <v>23.979999999999997</v>
      </c>
      <c r="H186" s="34">
        <f>(H24+H42+H60+H77+H94+H113+H130+H148+H167+H185)/(IF(H24=0,0,1)+IF(H42=0,0,1)+IF(H60=0,0,1)+IF(H77=0,0,1)+IF(H94=0,0,1)+IF(H113=0,0,1)+IF(H130=0,0,1)+IF(H148=0,0,1)+IF(H167=0,0,1)+IF(H185=0,0,1))</f>
        <v>20.029999999999998</v>
      </c>
      <c r="I186" s="34">
        <f>(I24+I42+I60+I77+I94+I113+I130+I148+I167+I185)/(IF(I24=0,0,1)+IF(I42=0,0,1)+IF(I60=0,0,1)+IF(I77=0,0,1)+IF(I94=0,0,1)+IF(I113=0,0,1)+IF(I130=0,0,1)+IF(I148=0,0,1)+IF(I167=0,0,1)+IF(I185=0,0,1))</f>
        <v>92.527999999999992</v>
      </c>
      <c r="J186" s="34">
        <f>(J24+J42+J60+J77+J94+J113+J130+J148+J167+J185)/(IF(J24=0,0,1)+IF(J42=0,0,1)+IF(J60=0,0,1)+IF(J77=0,0,1)+IF(J94=0,0,1)+IF(J113=0,0,1)+IF(J130=0,0,1)+IF(J148=0,0,1)+IF(J167=0,0,1)+IF(J185=0,0,1))</f>
        <v>688.96399999999994</v>
      </c>
      <c r="K186" s="34"/>
      <c r="L186" s="34">
        <f>(L24+L42+L60+L77+L94+L113+L130+L148+L167+L185)/(IF(L24=0,0,1)+IF(L42=0,0,1)+IF(L60=0,0,1)+IF(L77=0,0,1)+IF(L94=0,0,1)+IF(L113=0,0,1)+IF(L130=0,0,1)+IF(L148=0,0,1)+IF(L167=0,0,1)+IF(L185=0,0,1))</f>
        <v>78.724999999999994</v>
      </c>
    </row>
  </sheetData>
  <mergeCells count="14">
    <mergeCell ref="C1:E1"/>
    <mergeCell ref="H1:K1"/>
    <mergeCell ref="H2:K2"/>
    <mergeCell ref="C42:D42"/>
    <mergeCell ref="C60:D60"/>
    <mergeCell ref="C77:D77"/>
    <mergeCell ref="C94:D94"/>
    <mergeCell ref="C24:D24"/>
    <mergeCell ref="C186:E186"/>
    <mergeCell ref="C185:D185"/>
    <mergeCell ref="C113:D113"/>
    <mergeCell ref="C130:D130"/>
    <mergeCell ref="C148:D148"/>
    <mergeCell ref="C167:D167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26</cp:lastModifiedBy>
  <cp:lastPrinted>2024-09-09T09:05:44Z</cp:lastPrinted>
  <dcterms:created xsi:type="dcterms:W3CDTF">2022-05-16T14:23:56Z</dcterms:created>
  <dcterms:modified xsi:type="dcterms:W3CDTF">2025-01-08T15:42:57Z</dcterms:modified>
</cp:coreProperties>
</file>